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ora.mistrikova\Desktop\PRE PRˇIJEMCU\k zúčtovaniu projektu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D7" i="1"/>
  <c r="H26" i="1" s="1"/>
  <c r="I19" i="1"/>
  <c r="C19" i="1"/>
  <c r="B19" i="1"/>
  <c r="D18" i="1"/>
  <c r="E37" i="1" s="1"/>
  <c r="D17" i="1"/>
  <c r="D36" i="1" s="1"/>
  <c r="D16" i="1"/>
  <c r="F35" i="1" s="1"/>
  <c r="D15" i="1"/>
  <c r="H34" i="1" s="1"/>
  <c r="D14" i="1"/>
  <c r="G33" i="1" s="1"/>
  <c r="D13" i="1"/>
  <c r="F32" i="1" s="1"/>
  <c r="D12" i="1"/>
  <c r="H31" i="1" s="1"/>
  <c r="D11" i="1"/>
  <c r="F30" i="1" s="1"/>
  <c r="D10" i="1"/>
  <c r="G29" i="1" s="1"/>
  <c r="D9" i="1"/>
  <c r="F28" i="1" s="1"/>
  <c r="D8" i="1"/>
  <c r="C31" i="1" l="1"/>
  <c r="D31" i="1"/>
  <c r="D29" i="1"/>
  <c r="F34" i="1"/>
  <c r="B31" i="1"/>
  <c r="G35" i="1"/>
  <c r="B29" i="1"/>
  <c r="G34" i="1"/>
  <c r="G26" i="1"/>
  <c r="D26" i="1"/>
  <c r="E26" i="1"/>
  <c r="C26" i="1"/>
  <c r="F26" i="1"/>
  <c r="B26" i="1"/>
  <c r="E28" i="1"/>
  <c r="G37" i="1"/>
  <c r="H37" i="1"/>
  <c r="B37" i="1"/>
  <c r="C37" i="1"/>
  <c r="D37" i="1"/>
  <c r="F37" i="1"/>
  <c r="B36" i="1"/>
  <c r="J36" i="1" s="1"/>
  <c r="E17" i="1" s="1"/>
  <c r="F17" i="1" s="1"/>
  <c r="H17" i="1" s="1"/>
  <c r="J17" i="1" s="1"/>
  <c r="E36" i="1"/>
  <c r="F36" i="1"/>
  <c r="G36" i="1"/>
  <c r="C36" i="1"/>
  <c r="H36" i="1"/>
  <c r="C35" i="1"/>
  <c r="H35" i="1"/>
  <c r="E35" i="1"/>
  <c r="B35" i="1"/>
  <c r="D35" i="1"/>
  <c r="B34" i="1"/>
  <c r="E34" i="1"/>
  <c r="F33" i="1"/>
  <c r="H33" i="1"/>
  <c r="D33" i="1"/>
  <c r="E33" i="1"/>
  <c r="B33" i="1"/>
  <c r="C33" i="1"/>
  <c r="B32" i="1"/>
  <c r="H32" i="1"/>
  <c r="C32" i="1"/>
  <c r="D32" i="1"/>
  <c r="G32" i="1"/>
  <c r="E32" i="1"/>
  <c r="J32" i="1" s="1"/>
  <c r="E13" i="1" s="1"/>
  <c r="F13" i="1" s="1"/>
  <c r="H13" i="1" s="1"/>
  <c r="J13" i="1" s="1"/>
  <c r="E31" i="1"/>
  <c r="F31" i="1"/>
  <c r="G31" i="1"/>
  <c r="B30" i="1"/>
  <c r="G30" i="1"/>
  <c r="E30" i="1"/>
  <c r="H30" i="1"/>
  <c r="C30" i="1"/>
  <c r="D30" i="1"/>
  <c r="F29" i="1"/>
  <c r="H29" i="1"/>
  <c r="D19" i="1"/>
  <c r="C29" i="1"/>
  <c r="E29" i="1"/>
  <c r="D28" i="1"/>
  <c r="H28" i="1"/>
  <c r="C28" i="1"/>
  <c r="G28" i="1"/>
  <c r="B28" i="1"/>
  <c r="B27" i="1"/>
  <c r="C27" i="1"/>
  <c r="D27" i="1"/>
  <c r="E27" i="1"/>
  <c r="F27" i="1"/>
  <c r="G27" i="1"/>
  <c r="H27" i="1"/>
  <c r="G19" i="1"/>
  <c r="J29" i="1" l="1"/>
  <c r="E10" i="1" s="1"/>
  <c r="F10" i="1" s="1"/>
  <c r="H10" i="1" s="1"/>
  <c r="J10" i="1" s="1"/>
  <c r="J34" i="1"/>
  <c r="E15" i="1" s="1"/>
  <c r="F15" i="1" s="1"/>
  <c r="H15" i="1" s="1"/>
  <c r="J15" i="1" s="1"/>
  <c r="J35" i="1"/>
  <c r="E16" i="1" s="1"/>
  <c r="F16" i="1" s="1"/>
  <c r="H16" i="1" s="1"/>
  <c r="J16" i="1" s="1"/>
  <c r="J30" i="1"/>
  <c r="E11" i="1" s="1"/>
  <c r="F11" i="1" s="1"/>
  <c r="H11" i="1" s="1"/>
  <c r="J11" i="1" s="1"/>
  <c r="J26" i="1"/>
  <c r="E7" i="1" s="1"/>
  <c r="F7" i="1" s="1"/>
  <c r="H7" i="1" s="1"/>
  <c r="J7" i="1" s="1"/>
  <c r="J28" i="1"/>
  <c r="E9" i="1" s="1"/>
  <c r="F9" i="1" s="1"/>
  <c r="H9" i="1" s="1"/>
  <c r="J9" i="1" s="1"/>
  <c r="J37" i="1"/>
  <c r="E18" i="1" s="1"/>
  <c r="F18" i="1" s="1"/>
  <c r="H18" i="1" s="1"/>
  <c r="J18" i="1" s="1"/>
  <c r="J33" i="1"/>
  <c r="E14" i="1" s="1"/>
  <c r="F14" i="1" s="1"/>
  <c r="H14" i="1" s="1"/>
  <c r="J14" i="1" s="1"/>
  <c r="J31" i="1"/>
  <c r="E12" i="1" s="1"/>
  <c r="F12" i="1" s="1"/>
  <c r="H12" i="1" s="1"/>
  <c r="J12" i="1" s="1"/>
  <c r="J27" i="1"/>
  <c r="E8" i="1" s="1"/>
  <c r="F8" i="1" s="1"/>
  <c r="H8" i="1" s="1"/>
  <c r="J8" i="1" s="1"/>
  <c r="F19" i="1" l="1"/>
  <c r="H19" i="1" s="1"/>
  <c r="J19" i="1"/>
  <c r="E19" i="1"/>
</calcChain>
</file>

<file path=xl/sharedStrings.xml><?xml version="1.0" encoding="utf-8"?>
<sst xmlns="http://schemas.openxmlformats.org/spreadsheetml/2006/main" count="24" uniqueCount="23">
  <si>
    <t>Tabuľka č. 1 Výpočet nárokovanej sumy zo mzdových nákladov zamestnanca</t>
  </si>
  <si>
    <t>Mesiac</t>
  </si>
  <si>
    <t>Hrubý príjem</t>
  </si>
  <si>
    <t>Neprávnené položky (odmeny)</t>
  </si>
  <si>
    <t>Hrubá mzda (bez neoprávnených položiek)</t>
  </si>
  <si>
    <t>Odvody zamestnávateľa (bez neop. položiek)</t>
  </si>
  <si>
    <t>Cena práce</t>
  </si>
  <si>
    <t>FPČ</t>
  </si>
  <si>
    <t>Cena práce/hod.</t>
  </si>
  <si>
    <t>Počet odpracovaných hodín na projekte</t>
  </si>
  <si>
    <t>Náklady celkom za prácu na projekte</t>
  </si>
  <si>
    <t>Spolu</t>
  </si>
  <si>
    <t>Tabuľka č. 2 Výpočet oprávnených odvodov zamestnávateľa</t>
  </si>
  <si>
    <t>ZP / Eur</t>
  </si>
  <si>
    <t>NP / Eur</t>
  </si>
  <si>
    <t>SP / Eur</t>
  </si>
  <si>
    <t>IP / Eur</t>
  </si>
  <si>
    <t>PvN / Eur</t>
  </si>
  <si>
    <t>UP / Eur</t>
  </si>
  <si>
    <t>RF / Eur</t>
  </si>
  <si>
    <t>GP / Eur</t>
  </si>
  <si>
    <t>SUMA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</si>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</sst>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B]mmmm\ yy;@"/>
    <numFmt numFmtId="165" formatCode="#,##0.00\ _S_k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164" fontId="0" fillId="2" borderId="20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/>
    </xf>
    <xf numFmtId="4" fontId="0" fillId="0" borderId="12" xfId="0" applyNumberFormat="1" applyFill="1" applyBorder="1" applyAlignment="1" applyProtection="1">
      <alignment horizontal="center"/>
    </xf>
    <xf numFmtId="165" fontId="0" fillId="0" borderId="21" xfId="0" applyNumberFormat="1" applyFill="1" applyBorder="1" applyAlignment="1" applyProtection="1">
      <alignment horizontal="center"/>
    </xf>
    <xf numFmtId="4" fontId="0" fillId="2" borderId="20" xfId="0" applyNumberFormat="1" applyFill="1" applyBorder="1" applyAlignment="1" applyProtection="1">
      <alignment horizontal="center"/>
    </xf>
    <xf numFmtId="164" fontId="0" fillId="2" borderId="8" xfId="0" applyNumberForma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0" fillId="0" borderId="12" xfId="0" applyNumberFormat="1" applyFill="1" applyBorder="1" applyAlignment="1">
      <alignment horizontal="center"/>
    </xf>
    <xf numFmtId="165" fontId="0" fillId="0" borderId="12" xfId="0" applyNumberFormat="1" applyFill="1" applyBorder="1" applyAlignment="1" applyProtection="1">
      <alignment horizontal="center"/>
    </xf>
    <xf numFmtId="164" fontId="0" fillId="2" borderId="22" xfId="0" applyNumberFormat="1" applyFill="1" applyBorder="1" applyAlignment="1">
      <alignment horizontal="center" vertical="center"/>
    </xf>
    <xf numFmtId="4" fontId="0" fillId="0" borderId="16" xfId="0" applyNumberForma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/>
    </xf>
    <xf numFmtId="4" fontId="0" fillId="0" borderId="18" xfId="0" applyNumberFormat="1" applyFill="1" applyBorder="1" applyAlignment="1" applyProtection="1">
      <alignment horizontal="center"/>
    </xf>
    <xf numFmtId="165" fontId="0" fillId="0" borderId="23" xfId="0" applyNumberFormat="1" applyFill="1" applyBorder="1" applyAlignment="1" applyProtection="1">
      <alignment horizontal="center"/>
    </xf>
    <xf numFmtId="4" fontId="0" fillId="2" borderId="14" xfId="0" applyNumberFormat="1" applyFill="1" applyBorder="1" applyAlignment="1" applyProtection="1">
      <alignment horizontal="center"/>
    </xf>
    <xf numFmtId="164" fontId="0" fillId="2" borderId="2" xfId="0" applyNumberFormat="1" applyFill="1" applyBorder="1" applyAlignment="1">
      <alignment horizontal="center" vertical="center"/>
    </xf>
    <xf numFmtId="4" fontId="0" fillId="0" borderId="25" xfId="0" applyNumberForma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4" fontId="0" fillId="0" borderId="27" xfId="0" applyNumberFormat="1" applyFill="1" applyBorder="1" applyAlignment="1">
      <alignment horizontal="center"/>
    </xf>
    <xf numFmtId="4" fontId="0" fillId="0" borderId="27" xfId="0" applyNumberFormat="1" applyFill="1" applyBorder="1" applyAlignment="1" applyProtection="1">
      <alignment horizontal="center"/>
    </xf>
    <xf numFmtId="4" fontId="0" fillId="2" borderId="8" xfId="0" applyNumberFormat="1" applyFill="1" applyBorder="1" applyAlignment="1" applyProtection="1">
      <alignment horizontal="center"/>
    </xf>
    <xf numFmtId="164" fontId="0" fillId="2" borderId="14" xfId="0" applyNumberForma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/>
    </xf>
    <xf numFmtId="4" fontId="0" fillId="0" borderId="30" xfId="0" applyNumberForma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0" borderId="37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4" fontId="6" fillId="3" borderId="7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10" fontId="6" fillId="3" borderId="17" xfId="0" applyNumberFormat="1" applyFont="1" applyFill="1" applyBorder="1" applyAlignment="1">
      <alignment horizontal="center" wrapText="1"/>
    </xf>
    <xf numFmtId="10" fontId="6" fillId="3" borderId="18" xfId="0" applyNumberFormat="1" applyFont="1" applyFill="1" applyBorder="1" applyAlignment="1">
      <alignment horizontal="center" wrapText="1"/>
    </xf>
    <xf numFmtId="10" fontId="0" fillId="0" borderId="19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2" fontId="0" fillId="0" borderId="27" xfId="0" applyNumberFormat="1" applyBorder="1" applyAlignment="1" applyProtection="1">
      <alignment horizontal="center" vertical="center"/>
    </xf>
    <xf numFmtId="2" fontId="0" fillId="0" borderId="28" xfId="0" applyNumberFormat="1" applyBorder="1" applyAlignment="1" applyProtection="1">
      <alignment horizontal="center" vertical="center"/>
    </xf>
    <xf numFmtId="2" fontId="0" fillId="2" borderId="20" xfId="0" applyNumberFormat="1" applyFill="1" applyBorder="1" applyAlignment="1">
      <alignment horizontal="center"/>
    </xf>
    <xf numFmtId="2" fontId="0" fillId="0" borderId="13" xfId="0" applyNumberFormat="1" applyBorder="1" applyAlignment="1" applyProtection="1">
      <alignment horizontal="center" vertical="center"/>
    </xf>
    <xf numFmtId="2" fontId="0" fillId="2" borderId="8" xfId="0" applyNumberFormat="1" applyFill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2" fontId="0" fillId="0" borderId="18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2" fontId="0" fillId="2" borderId="14" xfId="0" applyNumberFormat="1" applyFill="1" applyBorder="1" applyAlignment="1">
      <alignment horizontal="center"/>
    </xf>
    <xf numFmtId="4" fontId="7" fillId="0" borderId="26" xfId="0" applyNumberFormat="1" applyFont="1" applyBorder="1" applyAlignment="1">
      <alignment horizontal="center"/>
    </xf>
    <xf numFmtId="4" fontId="7" fillId="0" borderId="27" xfId="0" applyNumberFormat="1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2" fontId="4" fillId="4" borderId="33" xfId="0" applyNumberFormat="1" applyFont="1" applyFill="1" applyBorder="1" applyAlignment="1">
      <alignment horizontal="center"/>
    </xf>
    <xf numFmtId="2" fontId="4" fillId="4" borderId="34" xfId="0" applyNumberFormat="1" applyFont="1" applyFill="1" applyBorder="1" applyAlignment="1">
      <alignment horizontal="center"/>
    </xf>
    <xf numFmtId="2" fontId="4" fillId="4" borderId="40" xfId="0" applyNumberFormat="1" applyFont="1" applyFill="1" applyBorder="1" applyAlignment="1">
      <alignment horizontal="center"/>
    </xf>
    <xf numFmtId="2" fontId="4" fillId="4" borderId="35" xfId="0" applyNumberFormat="1" applyFont="1" applyFill="1" applyBorder="1" applyAlignment="1">
      <alignment horizontal="center"/>
    </xf>
    <xf numFmtId="165" fontId="0" fillId="4" borderId="36" xfId="0" applyNumberFormat="1" applyFill="1" applyBorder="1" applyAlignment="1" applyProtection="1">
      <alignment horizontal="center"/>
    </xf>
    <xf numFmtId="2" fontId="1" fillId="4" borderId="35" xfId="0" applyNumberFormat="1" applyFont="1" applyFill="1" applyBorder="1" applyAlignment="1">
      <alignment horizontal="center"/>
    </xf>
    <xf numFmtId="4" fontId="5" fillId="4" borderId="32" xfId="0" applyNumberFormat="1" applyFont="1" applyFill="1" applyBorder="1" applyAlignment="1">
      <alignment horizontal="center"/>
    </xf>
    <xf numFmtId="2" fontId="0" fillId="5" borderId="9" xfId="0" applyNumberFormat="1" applyFill="1" applyBorder="1" applyAlignment="1">
      <alignment horizontal="center" vertical="center"/>
    </xf>
    <xf numFmtId="2" fontId="0" fillId="5" borderId="15" xfId="0" applyNumberFormat="1" applyFill="1" applyBorder="1" applyAlignment="1">
      <alignment horizontal="center" vertical="center"/>
    </xf>
    <xf numFmtId="2" fontId="0" fillId="5" borderId="24" xfId="0" applyNumberFormat="1" applyFill="1" applyBorder="1" applyAlignment="1">
      <alignment horizontal="center" vertical="center"/>
    </xf>
    <xf numFmtId="4" fontId="0" fillId="5" borderId="6" xfId="0" applyNumberFormat="1" applyFill="1" applyBorder="1" applyAlignment="1" applyProtection="1">
      <alignment horizontal="center"/>
    </xf>
    <xf numFmtId="4" fontId="0" fillId="5" borderId="12" xfId="0" applyNumberFormat="1" applyFill="1" applyBorder="1" applyAlignment="1" applyProtection="1">
      <alignment horizontal="center"/>
    </xf>
    <xf numFmtId="4" fontId="0" fillId="5" borderId="18" xfId="0" applyNumberFormat="1" applyFill="1" applyBorder="1" applyAlignment="1" applyProtection="1">
      <alignment horizontal="center"/>
    </xf>
    <xf numFmtId="4" fontId="0" fillId="5" borderId="27" xfId="0" applyNumberFormat="1" applyFill="1" applyBorder="1" applyAlignment="1" applyProtection="1">
      <alignment horizontal="center"/>
    </xf>
    <xf numFmtId="4" fontId="0" fillId="5" borderId="30" xfId="0" applyNumberFormat="1" applyFill="1" applyBorder="1" applyAlignment="1" applyProtection="1">
      <alignment horizontal="center"/>
    </xf>
    <xf numFmtId="4" fontId="0" fillId="5" borderId="7" xfId="0" applyNumberFormat="1" applyFill="1" applyBorder="1" applyAlignment="1" applyProtection="1">
      <alignment horizontal="center"/>
    </xf>
    <xf numFmtId="4" fontId="0" fillId="5" borderId="13" xfId="0" applyNumberFormat="1" applyFill="1" applyBorder="1" applyAlignment="1" applyProtection="1">
      <alignment horizontal="center"/>
    </xf>
    <xf numFmtId="4" fontId="0" fillId="5" borderId="16" xfId="0" applyNumberFormat="1" applyFill="1" applyBorder="1" applyAlignment="1" applyProtection="1">
      <alignment horizontal="center"/>
    </xf>
    <xf numFmtId="4" fontId="0" fillId="5" borderId="28" xfId="0" applyNumberFormat="1" applyFill="1" applyBorder="1" applyAlignment="1" applyProtection="1">
      <alignment horizontal="center"/>
    </xf>
    <xf numFmtId="4" fontId="0" fillId="5" borderId="31" xfId="0" applyNumberFormat="1" applyFill="1" applyBorder="1" applyAlignment="1" applyProtection="1">
      <alignment horizontal="center"/>
    </xf>
    <xf numFmtId="0" fontId="0" fillId="5" borderId="6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0</xdr:rowOff>
    </xdr:from>
    <xdr:to>
      <xdr:col>8</xdr:col>
      <xdr:colOff>857250</xdr:colOff>
      <xdr:row>2</xdr:row>
      <xdr:rowOff>0</xdr:rowOff>
    </xdr:to>
    <xdr:pic>
      <xdr:nvPicPr>
        <xdr:cNvPr id="2" name="Obrázok 1" descr="http://zelenyvzdelavacifond.sk/sites/zelenyvzdelavacifond.sk/themes/skeletontheme/images/Logo-ZVF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0"/>
          <a:ext cx="828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tabSelected="1" view="pageLayout" zoomScaleNormal="100" workbookViewId="0">
      <selection activeCell="L6" sqref="L6"/>
    </sheetView>
  </sheetViews>
  <sheetFormatPr defaultRowHeight="15" x14ac:dyDescent="0.25"/>
  <cols>
    <col min="1" max="1" width="17.28515625" customWidth="1"/>
    <col min="2" max="2" width="13.7109375" customWidth="1"/>
    <col min="3" max="3" width="13" customWidth="1"/>
    <col min="4" max="4" width="13.28515625" customWidth="1"/>
    <col min="5" max="5" width="13.7109375" customWidth="1"/>
    <col min="6" max="6" width="12.42578125" customWidth="1"/>
    <col min="8" max="8" width="12.7109375" customWidth="1"/>
    <col min="9" max="9" width="12.28515625" customWidth="1"/>
    <col min="10" max="10" width="12.7109375" customWidth="1"/>
  </cols>
  <sheetData>
    <row r="2" spans="1:10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/>
      <c r="B3" s="4"/>
      <c r="C3" s="4"/>
      <c r="D3" s="4"/>
      <c r="E3" s="4"/>
      <c r="F3" s="4"/>
      <c r="G3" s="4"/>
      <c r="H3" s="4"/>
      <c r="I3" s="4"/>
      <c r="J3" s="5"/>
    </row>
    <row r="4" spans="1:10" x14ac:dyDescent="0.25">
      <c r="A4" s="93" t="s">
        <v>1</v>
      </c>
      <c r="B4" s="96" t="s">
        <v>2</v>
      </c>
      <c r="C4" s="99" t="s">
        <v>3</v>
      </c>
      <c r="D4" s="102" t="s">
        <v>4</v>
      </c>
      <c r="E4" s="105" t="s">
        <v>5</v>
      </c>
      <c r="F4" s="82" t="s">
        <v>6</v>
      </c>
      <c r="G4" s="79" t="s">
        <v>7</v>
      </c>
      <c r="H4" s="82" t="s">
        <v>8</v>
      </c>
      <c r="I4" s="85" t="s">
        <v>9</v>
      </c>
      <c r="J4" s="88" t="s">
        <v>10</v>
      </c>
    </row>
    <row r="5" spans="1:10" x14ac:dyDescent="0.25">
      <c r="A5" s="94"/>
      <c r="B5" s="97"/>
      <c r="C5" s="100"/>
      <c r="D5" s="103"/>
      <c r="E5" s="106"/>
      <c r="F5" s="83"/>
      <c r="G5" s="80"/>
      <c r="H5" s="83"/>
      <c r="I5" s="86"/>
      <c r="J5" s="89"/>
    </row>
    <row r="6" spans="1:10" ht="15.75" thickBot="1" x14ac:dyDescent="0.3">
      <c r="A6" s="95"/>
      <c r="B6" s="98"/>
      <c r="C6" s="101"/>
      <c r="D6" s="104"/>
      <c r="E6" s="107"/>
      <c r="F6" s="84"/>
      <c r="G6" s="81"/>
      <c r="H6" s="84"/>
      <c r="I6" s="87"/>
      <c r="J6" s="90"/>
    </row>
    <row r="7" spans="1:10" x14ac:dyDescent="0.25">
      <c r="A7" s="6"/>
      <c r="B7" s="66">
        <v>0</v>
      </c>
      <c r="C7" s="7">
        <v>0</v>
      </c>
      <c r="D7" s="8">
        <f>B7-C7</f>
        <v>0</v>
      </c>
      <c r="E7" s="9">
        <f>J26</f>
        <v>0</v>
      </c>
      <c r="F7" s="10">
        <f>D7+E7</f>
        <v>0</v>
      </c>
      <c r="G7" s="69">
        <v>1</v>
      </c>
      <c r="H7" s="11">
        <f>F7/G7</f>
        <v>0</v>
      </c>
      <c r="I7" s="74">
        <v>0</v>
      </c>
      <c r="J7" s="12">
        <f t="shared" ref="J7:J18" si="0">IF(G7=0," ",ROUND(H7*I7,2))</f>
        <v>0</v>
      </c>
    </row>
    <row r="8" spans="1:10" x14ac:dyDescent="0.25">
      <c r="A8" s="13"/>
      <c r="B8" s="66">
        <v>0</v>
      </c>
      <c r="C8" s="7">
        <v>0</v>
      </c>
      <c r="D8" s="14">
        <f t="shared" ref="D8:D18" si="1">B8-C8</f>
        <v>0</v>
      </c>
      <c r="E8" s="15">
        <f t="shared" ref="E8:E17" si="2">J27</f>
        <v>0</v>
      </c>
      <c r="F8" s="10">
        <f t="shared" ref="F8:F18" si="3">D8+E8</f>
        <v>0</v>
      </c>
      <c r="G8" s="70">
        <v>1</v>
      </c>
      <c r="H8" s="16">
        <f t="shared" ref="H8:H19" si="4">F8/G8</f>
        <v>0</v>
      </c>
      <c r="I8" s="75">
        <v>0</v>
      </c>
      <c r="J8" s="12">
        <f t="shared" si="0"/>
        <v>0</v>
      </c>
    </row>
    <row r="9" spans="1:10" x14ac:dyDescent="0.25">
      <c r="A9" s="13"/>
      <c r="B9" s="66">
        <v>0</v>
      </c>
      <c r="C9" s="7">
        <v>0</v>
      </c>
      <c r="D9" s="14">
        <f t="shared" si="1"/>
        <v>0</v>
      </c>
      <c r="E9" s="15">
        <f t="shared" si="2"/>
        <v>0</v>
      </c>
      <c r="F9" s="10">
        <f t="shared" si="3"/>
        <v>0</v>
      </c>
      <c r="G9" s="70">
        <v>1</v>
      </c>
      <c r="H9" s="16">
        <f t="shared" si="4"/>
        <v>0</v>
      </c>
      <c r="I9" s="75">
        <v>0</v>
      </c>
      <c r="J9" s="12">
        <f t="shared" si="0"/>
        <v>0</v>
      </c>
    </row>
    <row r="10" spans="1:10" x14ac:dyDescent="0.25">
      <c r="A10" s="13"/>
      <c r="B10" s="66">
        <v>0</v>
      </c>
      <c r="C10" s="7">
        <v>0</v>
      </c>
      <c r="D10" s="14">
        <f t="shared" si="1"/>
        <v>0</v>
      </c>
      <c r="E10" s="15">
        <f t="shared" si="2"/>
        <v>0</v>
      </c>
      <c r="F10" s="10">
        <f t="shared" si="3"/>
        <v>0</v>
      </c>
      <c r="G10" s="70">
        <v>1</v>
      </c>
      <c r="H10" s="16">
        <f t="shared" si="4"/>
        <v>0</v>
      </c>
      <c r="I10" s="75">
        <v>0</v>
      </c>
      <c r="J10" s="12">
        <f t="shared" si="0"/>
        <v>0</v>
      </c>
    </row>
    <row r="11" spans="1:10" x14ac:dyDescent="0.25">
      <c r="A11" s="13"/>
      <c r="B11" s="66">
        <v>0</v>
      </c>
      <c r="C11" s="7">
        <v>0</v>
      </c>
      <c r="D11" s="14">
        <f t="shared" si="1"/>
        <v>0</v>
      </c>
      <c r="E11" s="15">
        <f t="shared" si="2"/>
        <v>0</v>
      </c>
      <c r="F11" s="10">
        <f t="shared" si="3"/>
        <v>0</v>
      </c>
      <c r="G11" s="70">
        <v>1</v>
      </c>
      <c r="H11" s="16">
        <f t="shared" si="4"/>
        <v>0</v>
      </c>
      <c r="I11" s="75">
        <v>0</v>
      </c>
      <c r="J11" s="12">
        <f t="shared" si="0"/>
        <v>0</v>
      </c>
    </row>
    <row r="12" spans="1:10" ht="15.75" thickBot="1" x14ac:dyDescent="0.3">
      <c r="A12" s="17"/>
      <c r="B12" s="67">
        <v>0</v>
      </c>
      <c r="C12" s="18">
        <v>0</v>
      </c>
      <c r="D12" s="19">
        <f t="shared" si="1"/>
        <v>0</v>
      </c>
      <c r="E12" s="20">
        <f t="shared" si="2"/>
        <v>0</v>
      </c>
      <c r="F12" s="21">
        <f t="shared" si="3"/>
        <v>0</v>
      </c>
      <c r="G12" s="71">
        <v>1</v>
      </c>
      <c r="H12" s="22">
        <f t="shared" si="4"/>
        <v>0</v>
      </c>
      <c r="I12" s="76">
        <v>0</v>
      </c>
      <c r="J12" s="23">
        <f t="shared" si="0"/>
        <v>0</v>
      </c>
    </row>
    <row r="13" spans="1:10" x14ac:dyDescent="0.25">
      <c r="A13" s="24"/>
      <c r="B13" s="68">
        <v>0</v>
      </c>
      <c r="C13" s="25">
        <v>0</v>
      </c>
      <c r="D13" s="26">
        <f t="shared" si="1"/>
        <v>0</v>
      </c>
      <c r="E13" s="27">
        <f t="shared" si="2"/>
        <v>0</v>
      </c>
      <c r="F13" s="28">
        <f t="shared" si="3"/>
        <v>0</v>
      </c>
      <c r="G13" s="72">
        <v>1</v>
      </c>
      <c r="H13" s="11">
        <f t="shared" si="4"/>
        <v>0</v>
      </c>
      <c r="I13" s="77">
        <v>0</v>
      </c>
      <c r="J13" s="12">
        <f t="shared" si="0"/>
        <v>0</v>
      </c>
    </row>
    <row r="14" spans="1:10" x14ac:dyDescent="0.25">
      <c r="A14" s="13"/>
      <c r="B14" s="66">
        <v>0</v>
      </c>
      <c r="C14" s="7">
        <v>0</v>
      </c>
      <c r="D14" s="14">
        <f t="shared" si="1"/>
        <v>0</v>
      </c>
      <c r="E14" s="15">
        <f t="shared" si="2"/>
        <v>0</v>
      </c>
      <c r="F14" s="10">
        <f t="shared" si="3"/>
        <v>0</v>
      </c>
      <c r="G14" s="70">
        <v>1</v>
      </c>
      <c r="H14" s="16">
        <f t="shared" si="4"/>
        <v>0</v>
      </c>
      <c r="I14" s="75">
        <v>0</v>
      </c>
      <c r="J14" s="29">
        <f t="shared" si="0"/>
        <v>0</v>
      </c>
    </row>
    <row r="15" spans="1:10" x14ac:dyDescent="0.25">
      <c r="A15" s="13"/>
      <c r="B15" s="66">
        <v>0</v>
      </c>
      <c r="C15" s="7">
        <v>0</v>
      </c>
      <c r="D15" s="14">
        <f t="shared" si="1"/>
        <v>0</v>
      </c>
      <c r="E15" s="15">
        <f t="shared" si="2"/>
        <v>0</v>
      </c>
      <c r="F15" s="10">
        <f t="shared" si="3"/>
        <v>0</v>
      </c>
      <c r="G15" s="70">
        <v>1</v>
      </c>
      <c r="H15" s="16">
        <f t="shared" si="4"/>
        <v>0</v>
      </c>
      <c r="I15" s="75">
        <v>0</v>
      </c>
      <c r="J15" s="29">
        <f t="shared" si="0"/>
        <v>0</v>
      </c>
    </row>
    <row r="16" spans="1:10" x14ac:dyDescent="0.25">
      <c r="A16" s="13"/>
      <c r="B16" s="66">
        <v>0</v>
      </c>
      <c r="C16" s="7">
        <v>0</v>
      </c>
      <c r="D16" s="14">
        <f t="shared" si="1"/>
        <v>0</v>
      </c>
      <c r="E16" s="15">
        <f t="shared" si="2"/>
        <v>0</v>
      </c>
      <c r="F16" s="10">
        <f t="shared" si="3"/>
        <v>0</v>
      </c>
      <c r="G16" s="70">
        <v>1</v>
      </c>
      <c r="H16" s="16">
        <f t="shared" si="4"/>
        <v>0</v>
      </c>
      <c r="I16" s="75">
        <v>0</v>
      </c>
      <c r="J16" s="29">
        <f>IF(G16=0," ",ROUND(H16*I16,2))</f>
        <v>0</v>
      </c>
    </row>
    <row r="17" spans="1:10" x14ac:dyDescent="0.25">
      <c r="A17" s="13"/>
      <c r="B17" s="66">
        <v>0</v>
      </c>
      <c r="C17" s="7">
        <v>0</v>
      </c>
      <c r="D17" s="14">
        <f t="shared" si="1"/>
        <v>0</v>
      </c>
      <c r="E17" s="15">
        <f t="shared" si="2"/>
        <v>0</v>
      </c>
      <c r="F17" s="10">
        <f t="shared" si="3"/>
        <v>0</v>
      </c>
      <c r="G17" s="70">
        <v>1</v>
      </c>
      <c r="H17" s="16">
        <f t="shared" si="4"/>
        <v>0</v>
      </c>
      <c r="I17" s="75">
        <v>0</v>
      </c>
      <c r="J17" s="29">
        <f t="shared" si="0"/>
        <v>0</v>
      </c>
    </row>
    <row r="18" spans="1:10" ht="15.75" thickBot="1" x14ac:dyDescent="0.3">
      <c r="A18" s="30"/>
      <c r="B18" s="66">
        <v>0</v>
      </c>
      <c r="C18" s="7">
        <v>0</v>
      </c>
      <c r="D18" s="31">
        <f t="shared" si="1"/>
        <v>0</v>
      </c>
      <c r="E18" s="20">
        <f>J37</f>
        <v>0</v>
      </c>
      <c r="F18" s="32">
        <f t="shared" si="3"/>
        <v>0</v>
      </c>
      <c r="G18" s="73">
        <v>1</v>
      </c>
      <c r="H18" s="22">
        <f t="shared" si="4"/>
        <v>0</v>
      </c>
      <c r="I18" s="78">
        <v>0</v>
      </c>
      <c r="J18" s="29">
        <f t="shared" si="0"/>
        <v>0</v>
      </c>
    </row>
    <row r="19" spans="1:10" ht="16.5" thickBot="1" x14ac:dyDescent="0.3">
      <c r="A19" s="58" t="s">
        <v>11</v>
      </c>
      <c r="B19" s="59">
        <f t="shared" ref="B19:G19" si="5">SUM(B7:B18)</f>
        <v>0</v>
      </c>
      <c r="C19" s="60">
        <f t="shared" si="5"/>
        <v>0</v>
      </c>
      <c r="D19" s="59">
        <f t="shared" si="5"/>
        <v>0</v>
      </c>
      <c r="E19" s="61">
        <f t="shared" si="5"/>
        <v>0</v>
      </c>
      <c r="F19" s="62">
        <f t="shared" si="5"/>
        <v>0</v>
      </c>
      <c r="G19" s="62">
        <f t="shared" si="5"/>
        <v>12</v>
      </c>
      <c r="H19" s="63">
        <f t="shared" si="4"/>
        <v>0</v>
      </c>
      <c r="I19" s="64">
        <f>SUM(I7:I18)</f>
        <v>0</v>
      </c>
      <c r="J19" s="65">
        <f>SUM(J7:J18)</f>
        <v>0</v>
      </c>
    </row>
    <row r="22" spans="1:10" x14ac:dyDescent="0.25">
      <c r="A22" s="1" t="s">
        <v>12</v>
      </c>
      <c r="B22" s="1"/>
      <c r="C22" s="33"/>
      <c r="D22" s="33"/>
      <c r="E22" s="33"/>
      <c r="F22" s="33"/>
      <c r="G22" s="33"/>
      <c r="H22" s="33"/>
      <c r="I22" s="33"/>
      <c r="J22" s="33"/>
    </row>
    <row r="23" spans="1:10" ht="15.75" thickBot="1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 x14ac:dyDescent="0.25">
      <c r="A24" s="91" t="s">
        <v>1</v>
      </c>
      <c r="B24" s="35" t="s">
        <v>13</v>
      </c>
      <c r="C24" s="36" t="s">
        <v>14</v>
      </c>
      <c r="D24" s="36" t="s">
        <v>15</v>
      </c>
      <c r="E24" s="36" t="s">
        <v>16</v>
      </c>
      <c r="F24" s="36" t="s">
        <v>17</v>
      </c>
      <c r="G24" s="37" t="s">
        <v>18</v>
      </c>
      <c r="H24" s="37" t="s">
        <v>19</v>
      </c>
      <c r="I24" s="38" t="s">
        <v>20</v>
      </c>
      <c r="J24" s="39" t="s">
        <v>21</v>
      </c>
    </row>
    <row r="25" spans="1:10" ht="15.75" thickBot="1" x14ac:dyDescent="0.3">
      <c r="A25" s="92"/>
      <c r="B25" s="40">
        <v>0.1</v>
      </c>
      <c r="C25" s="41">
        <v>1.4E-2</v>
      </c>
      <c r="D25" s="41">
        <v>0.14000000000000001</v>
      </c>
      <c r="E25" s="41">
        <v>0.03</v>
      </c>
      <c r="F25" s="41">
        <v>0.01</v>
      </c>
      <c r="G25" s="41">
        <v>8.0000000000000002E-3</v>
      </c>
      <c r="H25" s="41">
        <v>4.7500000000000001E-2</v>
      </c>
      <c r="I25" s="42">
        <v>2.5000000000000001E-3</v>
      </c>
      <c r="J25" s="43" t="s">
        <v>22</v>
      </c>
    </row>
    <row r="26" spans="1:10" x14ac:dyDescent="0.25">
      <c r="A26" s="6"/>
      <c r="B26" s="44">
        <f>ROUNDDOWN(IF(D7&lt;=2358,D7*0.1,235.8),2)</f>
        <v>0</v>
      </c>
      <c r="C26" s="45">
        <f>ROUNDDOWN(IF(D7&lt;=3930,D7*0.014,55.02),2)</f>
        <v>0</v>
      </c>
      <c r="D26" s="46">
        <f>ROUNDDOWN((D7*0.14),2)</f>
        <v>0</v>
      </c>
      <c r="E26" s="46">
        <f>ROUNDDOWN((D7*0.03),2)</f>
        <v>0</v>
      </c>
      <c r="F26" s="46">
        <f>ROUNDDOWN((D7*0.01),2)</f>
        <v>0</v>
      </c>
      <c r="G26" s="46">
        <f>ROUNDDOWN((D7*0.008),2)</f>
        <v>0</v>
      </c>
      <c r="H26" s="46">
        <f>ROUNDDOWN((D7*0.0475),2)</f>
        <v>0</v>
      </c>
      <c r="I26" s="47">
        <v>0</v>
      </c>
      <c r="J26" s="48">
        <f t="shared" ref="J26:J36" si="6">SUM(B26:I26)</f>
        <v>0</v>
      </c>
    </row>
    <row r="27" spans="1:10" x14ac:dyDescent="0.25">
      <c r="A27" s="13"/>
      <c r="B27" s="44">
        <f t="shared" ref="B27:B37" si="7">ROUNDDOWN(IF(D8&lt;=2358,D8*0.1,235.8),2)</f>
        <v>0</v>
      </c>
      <c r="C27" s="45">
        <f t="shared" ref="C27:C37" si="8">ROUNDDOWN(IF(D8&lt;=3930,D8*0.014,55.02),2)</f>
        <v>0</v>
      </c>
      <c r="D27" s="46">
        <f t="shared" ref="D27:D37" si="9">ROUNDDOWN((D8*0.14),2)</f>
        <v>0</v>
      </c>
      <c r="E27" s="46">
        <f t="shared" ref="E27:E37" si="10">ROUNDDOWN((D8*0.03),2)</f>
        <v>0</v>
      </c>
      <c r="F27" s="46">
        <f t="shared" ref="F27:F37" si="11">ROUNDDOWN((D8*0.01),2)</f>
        <v>0</v>
      </c>
      <c r="G27" s="46">
        <f t="shared" ref="G27:G37" si="12">ROUNDDOWN((D8*0.008),2)</f>
        <v>0</v>
      </c>
      <c r="H27" s="46">
        <f t="shared" ref="H27:H37" si="13">ROUNDDOWN((D8*0.0475),2)</f>
        <v>0</v>
      </c>
      <c r="I27" s="49">
        <v>0</v>
      </c>
      <c r="J27" s="50">
        <f t="shared" si="6"/>
        <v>0</v>
      </c>
    </row>
    <row r="28" spans="1:10" x14ac:dyDescent="0.25">
      <c r="A28" s="13"/>
      <c r="B28" s="44">
        <f t="shared" si="7"/>
        <v>0</v>
      </c>
      <c r="C28" s="45">
        <f t="shared" si="8"/>
        <v>0</v>
      </c>
      <c r="D28" s="46">
        <f t="shared" si="9"/>
        <v>0</v>
      </c>
      <c r="E28" s="46">
        <f t="shared" si="10"/>
        <v>0</v>
      </c>
      <c r="F28" s="46">
        <f t="shared" si="11"/>
        <v>0</v>
      </c>
      <c r="G28" s="46">
        <f t="shared" si="12"/>
        <v>0</v>
      </c>
      <c r="H28" s="46">
        <f t="shared" si="13"/>
        <v>0</v>
      </c>
      <c r="I28" s="49">
        <v>0</v>
      </c>
      <c r="J28" s="50">
        <f t="shared" si="6"/>
        <v>0</v>
      </c>
    </row>
    <row r="29" spans="1:10" x14ac:dyDescent="0.25">
      <c r="A29" s="13"/>
      <c r="B29" s="44">
        <f t="shared" si="7"/>
        <v>0</v>
      </c>
      <c r="C29" s="45">
        <f t="shared" si="8"/>
        <v>0</v>
      </c>
      <c r="D29" s="46">
        <f t="shared" si="9"/>
        <v>0</v>
      </c>
      <c r="E29" s="46">
        <f t="shared" si="10"/>
        <v>0</v>
      </c>
      <c r="F29" s="46">
        <f t="shared" si="11"/>
        <v>0</v>
      </c>
      <c r="G29" s="46">
        <f t="shared" si="12"/>
        <v>0</v>
      </c>
      <c r="H29" s="46">
        <f t="shared" si="13"/>
        <v>0</v>
      </c>
      <c r="I29" s="49">
        <v>0</v>
      </c>
      <c r="J29" s="50">
        <f t="shared" si="6"/>
        <v>0</v>
      </c>
    </row>
    <row r="30" spans="1:10" x14ac:dyDescent="0.25">
      <c r="A30" s="13"/>
      <c r="B30" s="44">
        <f t="shared" si="7"/>
        <v>0</v>
      </c>
      <c r="C30" s="45">
        <f t="shared" si="8"/>
        <v>0</v>
      </c>
      <c r="D30" s="46">
        <f t="shared" si="9"/>
        <v>0</v>
      </c>
      <c r="E30" s="46">
        <f t="shared" si="10"/>
        <v>0</v>
      </c>
      <c r="F30" s="46">
        <f t="shared" si="11"/>
        <v>0</v>
      </c>
      <c r="G30" s="46">
        <f t="shared" si="12"/>
        <v>0</v>
      </c>
      <c r="H30" s="46">
        <f t="shared" si="13"/>
        <v>0</v>
      </c>
      <c r="I30" s="49">
        <v>0</v>
      </c>
      <c r="J30" s="50">
        <f t="shared" si="6"/>
        <v>0</v>
      </c>
    </row>
    <row r="31" spans="1:10" ht="15.75" thickBot="1" x14ac:dyDescent="0.3">
      <c r="A31" s="17"/>
      <c r="B31" s="51">
        <f t="shared" si="7"/>
        <v>0</v>
      </c>
      <c r="C31" s="52">
        <f t="shared" si="8"/>
        <v>0</v>
      </c>
      <c r="D31" s="53">
        <f t="shared" si="9"/>
        <v>0</v>
      </c>
      <c r="E31" s="53">
        <f t="shared" si="10"/>
        <v>0</v>
      </c>
      <c r="F31" s="53">
        <f t="shared" si="11"/>
        <v>0</v>
      </c>
      <c r="G31" s="53">
        <f t="shared" si="12"/>
        <v>0</v>
      </c>
      <c r="H31" s="53">
        <f t="shared" si="13"/>
        <v>0</v>
      </c>
      <c r="I31" s="54">
        <v>0</v>
      </c>
      <c r="J31" s="55">
        <f t="shared" si="6"/>
        <v>0</v>
      </c>
    </row>
    <row r="32" spans="1:10" x14ac:dyDescent="0.25">
      <c r="A32" s="24"/>
      <c r="B32" s="56">
        <f t="shared" si="7"/>
        <v>0</v>
      </c>
      <c r="C32" s="57">
        <f t="shared" si="8"/>
        <v>0</v>
      </c>
      <c r="D32" s="46">
        <f t="shared" si="9"/>
        <v>0</v>
      </c>
      <c r="E32" s="46">
        <f t="shared" si="10"/>
        <v>0</v>
      </c>
      <c r="F32" s="46">
        <f t="shared" si="11"/>
        <v>0</v>
      </c>
      <c r="G32" s="46">
        <f t="shared" si="12"/>
        <v>0</v>
      </c>
      <c r="H32" s="46">
        <f t="shared" si="13"/>
        <v>0</v>
      </c>
      <c r="I32" s="47">
        <v>0</v>
      </c>
      <c r="J32" s="48">
        <f t="shared" si="6"/>
        <v>0</v>
      </c>
    </row>
    <row r="33" spans="1:10" x14ac:dyDescent="0.25">
      <c r="A33" s="13"/>
      <c r="B33" s="44">
        <f t="shared" si="7"/>
        <v>0</v>
      </c>
      <c r="C33" s="45">
        <f t="shared" si="8"/>
        <v>0</v>
      </c>
      <c r="D33" s="46">
        <f t="shared" si="9"/>
        <v>0</v>
      </c>
      <c r="E33" s="46">
        <f t="shared" si="10"/>
        <v>0</v>
      </c>
      <c r="F33" s="46">
        <f t="shared" si="11"/>
        <v>0</v>
      </c>
      <c r="G33" s="46">
        <f t="shared" si="12"/>
        <v>0</v>
      </c>
      <c r="H33" s="46">
        <f t="shared" si="13"/>
        <v>0</v>
      </c>
      <c r="I33" s="49">
        <v>0</v>
      </c>
      <c r="J33" s="50">
        <f t="shared" si="6"/>
        <v>0</v>
      </c>
    </row>
    <row r="34" spans="1:10" x14ac:dyDescent="0.25">
      <c r="A34" s="13"/>
      <c r="B34" s="44">
        <f t="shared" si="7"/>
        <v>0</v>
      </c>
      <c r="C34" s="45">
        <f t="shared" si="8"/>
        <v>0</v>
      </c>
      <c r="D34" s="46">
        <f t="shared" si="9"/>
        <v>0</v>
      </c>
      <c r="E34" s="46">
        <f t="shared" si="10"/>
        <v>0</v>
      </c>
      <c r="F34" s="46">
        <f t="shared" si="11"/>
        <v>0</v>
      </c>
      <c r="G34" s="46">
        <f t="shared" si="12"/>
        <v>0</v>
      </c>
      <c r="H34" s="46">
        <f t="shared" si="13"/>
        <v>0</v>
      </c>
      <c r="I34" s="49">
        <v>0</v>
      </c>
      <c r="J34" s="50">
        <f t="shared" si="6"/>
        <v>0</v>
      </c>
    </row>
    <row r="35" spans="1:10" x14ac:dyDescent="0.25">
      <c r="A35" s="13"/>
      <c r="B35" s="44">
        <f t="shared" si="7"/>
        <v>0</v>
      </c>
      <c r="C35" s="45">
        <f t="shared" si="8"/>
        <v>0</v>
      </c>
      <c r="D35" s="46">
        <f t="shared" si="9"/>
        <v>0</v>
      </c>
      <c r="E35" s="46">
        <f t="shared" si="10"/>
        <v>0</v>
      </c>
      <c r="F35" s="46">
        <f t="shared" si="11"/>
        <v>0</v>
      </c>
      <c r="G35" s="46">
        <f t="shared" si="12"/>
        <v>0</v>
      </c>
      <c r="H35" s="46">
        <f t="shared" si="13"/>
        <v>0</v>
      </c>
      <c r="I35" s="49">
        <v>0</v>
      </c>
      <c r="J35" s="50">
        <f t="shared" si="6"/>
        <v>0</v>
      </c>
    </row>
    <row r="36" spans="1:10" x14ac:dyDescent="0.25">
      <c r="A36" s="13"/>
      <c r="B36" s="44">
        <f t="shared" si="7"/>
        <v>0</v>
      </c>
      <c r="C36" s="45">
        <f t="shared" si="8"/>
        <v>0</v>
      </c>
      <c r="D36" s="46">
        <f t="shared" si="9"/>
        <v>0</v>
      </c>
      <c r="E36" s="46">
        <f t="shared" si="10"/>
        <v>0</v>
      </c>
      <c r="F36" s="46">
        <f t="shared" si="11"/>
        <v>0</v>
      </c>
      <c r="G36" s="46">
        <f t="shared" si="12"/>
        <v>0</v>
      </c>
      <c r="H36" s="46">
        <f t="shared" si="13"/>
        <v>0</v>
      </c>
      <c r="I36" s="49">
        <v>0</v>
      </c>
      <c r="J36" s="50">
        <f t="shared" si="6"/>
        <v>0</v>
      </c>
    </row>
    <row r="37" spans="1:10" ht="15.75" thickBot="1" x14ac:dyDescent="0.3">
      <c r="A37" s="30"/>
      <c r="B37" s="51">
        <f t="shared" si="7"/>
        <v>0</v>
      </c>
      <c r="C37" s="52">
        <f t="shared" si="8"/>
        <v>0</v>
      </c>
      <c r="D37" s="53">
        <f t="shared" si="9"/>
        <v>0</v>
      </c>
      <c r="E37" s="53">
        <f t="shared" si="10"/>
        <v>0</v>
      </c>
      <c r="F37" s="53">
        <f t="shared" si="11"/>
        <v>0</v>
      </c>
      <c r="G37" s="53">
        <f t="shared" si="12"/>
        <v>0</v>
      </c>
      <c r="H37" s="53">
        <f t="shared" si="13"/>
        <v>0</v>
      </c>
      <c r="I37" s="54">
        <v>0</v>
      </c>
      <c r="J37" s="55">
        <f>SUM(B37:I37)</f>
        <v>0</v>
      </c>
    </row>
  </sheetData>
  <protectedRanges>
    <protectedRange sqref="B7:C18" name="Rozsah1"/>
    <protectedRange sqref="D26:I37" name="Rozsah1_1"/>
    <protectedRange sqref="C26:C37" name="Rozsah1_3"/>
    <protectedRange sqref="B26:B37" name="Rozsah1_2"/>
  </protectedRanges>
  <mergeCells count="11">
    <mergeCell ref="G4:G6"/>
    <mergeCell ref="H4:H6"/>
    <mergeCell ref="I4:I6"/>
    <mergeCell ref="J4:J6"/>
    <mergeCell ref="A24:A25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Slančíková</dc:creator>
  <cp:lastModifiedBy>Barbora Mistríková</cp:lastModifiedBy>
  <cp:lastPrinted>2022-08-25T05:11:37Z</cp:lastPrinted>
  <dcterms:created xsi:type="dcterms:W3CDTF">2017-11-15T08:20:13Z</dcterms:created>
  <dcterms:modified xsi:type="dcterms:W3CDTF">2022-08-25T05:12:16Z</dcterms:modified>
</cp:coreProperties>
</file>